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3104" sheetId="1" r:id="rId1"/>
  </sheets>
  <definedNames>
    <definedName name="_xlnm.Print_Area" localSheetId="0">КПК0113104!$A$1:$BQ$107</definedName>
  </definedNames>
  <calcPr calcId="152511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<sst xmlns="http://schemas.openxmlformats.org/spreadsheetml/2006/main" count="146" uniqueCount="96">
  <si>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</si>
  <si>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</si>
  <si>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</si>
  <si>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</si>
  <si>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</si>
  <si>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</si>
  <si>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</si>
  <si>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</si>
  <si>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</si>
  <si>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</si>
  <si>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</si>
  <si>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</si>
  <si>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</si>
  <si>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</si>
  <si>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</si>
  <si>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</si>
  <si>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</si>
  <si>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</si>
  <si>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</si>
  <si>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</si>
  <si>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</si>
  <si>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</si>
  <si>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</si>
  <si>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</si>
  <si>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</si>
  <si>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</si>
  <si>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</si>
  <si>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</si>
  <si>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</si>
  <si>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</si>
  <si>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</si>
  <si>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</si>
  <si>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</si>
  <si>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</si>
  <si>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</si>
  <si>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</si>
  <si>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</si>
  <si>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</si>
  <si>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</si>
  <si>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</si>
  <si>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</si>
  <si>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</si>
  <si>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</si>
  <si>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</si>
  <si>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</si>
  <si>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</si>
  <si>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</si>
  <si>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</si>
  <si>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</si>
  <si>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</si>
  <si>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</si>
  <si>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</si>
  <si>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</si>
  <si>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</si>
  <si>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</si>
  <si>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</si>
  <si>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</si>
  <si>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</si>
  <si>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</si>
  <si>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</si>
  <si>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</si>
  <si>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</si>
  <si>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</si>
  <si>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</si>
  <si>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</si>
  <si>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</si>
  <si>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</si>
  <si>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</si>
  <si>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</si>
  <si>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</si>
  <si>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витрати на утримання однієї особи, яка забезпечує соціальне обслуговування (надання соціальних послуг)</t>
  </si>
  <si>
    <t>витрати на утримання однієї штатної одиниці</t>
  </si>
  <si>
    <t>відсоток охоплених осіб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</si>
  <si>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</si>
  <si>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Аналіз відхилень свідчить про зміну класифікації видатків.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</si>
  <si>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</si>
  <si>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</si>
  <si>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</si>
  <si>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</si>
  <si>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</si>
  <si>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</si>
  <si>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</si>
  <si>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</si>
  <si>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0113104</t>
  </si>
  <si>
    <t>0110000</t>
  </si>
  <si>
    <t>3104</t>
  </si>
  <si>
    <t>1020</t>
  </si>
  <si>
    <t>'Програма була закрита через зміну класифікатора видатків</t>
  </si>
  <si>
    <t/>
  </si>
  <si>
    <t>'І(ефф.)звіт = (0) / 2 * 100 = 0</t>
  </si>
  <si>
    <t>'І(ефф.)баз = ((10536,34/13051,81)+(146408,7/133654,66)) / 2 * 100 = 95,13</t>
  </si>
  <si>
    <t>І(як.)звіт = (0) / 1 * 100 = 0</t>
  </si>
  <si>
    <t>I1 = 0 / 95,13 = 0</t>
  </si>
  <si>
    <t>Дані для розрахунку I1 відсутні, тому коригуємо шкалу – зменшуємо значення на 25</t>
  </si>
  <si>
    <t>-25</t>
  </si>
  <si>
    <t>0 + 0 + -25 = -25 -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</si>
</sst>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76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79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76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79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57" customHeight="1" x14ac:dyDescent="0.2">
      <c r="A19" s="10" t="s">
        <v>7</v>
      </c>
      <c r="B19" s="121" t="s">
        <v>83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86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73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80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25.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10536.34</v>
      </c>
      <c r="Z30" s="71"/>
      <c r="AA30" s="71"/>
      <c r="AB30" s="71"/>
      <c r="AC30" s="71"/>
      <c r="AD30" s="71"/>
      <c r="AE30" s="71">
        <v>13051.81</v>
      </c>
      <c r="AF30" s="71"/>
      <c r="AG30" s="71"/>
      <c r="AH30" s="71"/>
      <c r="AI30" s="71"/>
      <c r="AJ30" s="71"/>
      <c r="AK30" s="83">
        <f>IF(BI30 = -1, (IF(AE30=0,0,Y30/AE30)),(IF(Y30=0,0,AE30/Y30)))</f>
        <v>0.80727040923825899</v>
      </c>
      <c r="AL30" s="83"/>
      <c r="AM30" s="83"/>
      <c r="AN30" s="83"/>
      <c r="AO30" s="83"/>
      <c r="AP30" s="83"/>
      <c r="AQ30" s="71">
        <v>10470</v>
      </c>
      <c r="AR30" s="71"/>
      <c r="AS30" s="71"/>
      <c r="AT30" s="71"/>
      <c r="AU30" s="71"/>
      <c r="AV30" s="71"/>
      <c r="AW30" s="71">
        <v>0</v>
      </c>
      <c r="AX30" s="71"/>
      <c r="AY30" s="71"/>
      <c r="AZ30" s="71"/>
      <c r="BA30" s="71"/>
      <c r="BB30" s="71"/>
      <c r="BC30" s="83">
        <f>IF(BI30 = -1,(IF(AW30=0,0,AQ30/AW30)),(IF(AQ30=0,0,AW30/AQ30)))</f>
        <v>0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15" customHeight="1" x14ac:dyDescent="0.2">
      <c r="A31" s="67"/>
      <c r="B31" s="67"/>
      <c r="C31" s="109" t="s">
        <v>71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71">
        <v>146408.70000000001</v>
      </c>
      <c r="Z31" s="71"/>
      <c r="AA31" s="71"/>
      <c r="AB31" s="71"/>
      <c r="AC31" s="71"/>
      <c r="AD31" s="71"/>
      <c r="AE31" s="71">
        <v>133654.66</v>
      </c>
      <c r="AF31" s="71"/>
      <c r="AG31" s="71"/>
      <c r="AH31" s="71"/>
      <c r="AI31" s="71"/>
      <c r="AJ31" s="71"/>
      <c r="AK31" s="83">
        <f>IF(BI31 = -1, (IF(AE31=0,0,Y31/AE31)),(IF(Y31=0,0,AE31/Y31)))</f>
        <v>1.0954253297266254</v>
      </c>
      <c r="AL31" s="83"/>
      <c r="AM31" s="83"/>
      <c r="AN31" s="83"/>
      <c r="AO31" s="83"/>
      <c r="AP31" s="83"/>
      <c r="AQ31" s="71">
        <v>110327</v>
      </c>
      <c r="AR31" s="71"/>
      <c r="AS31" s="71"/>
      <c r="AT31" s="71"/>
      <c r="AU31" s="71"/>
      <c r="AV31" s="71"/>
      <c r="AW31" s="71">
        <v>0</v>
      </c>
      <c r="AX31" s="71"/>
      <c r="AY31" s="71"/>
      <c r="AZ31" s="71"/>
      <c r="BA31" s="71"/>
      <c r="BB31" s="71"/>
      <c r="BC31" s="83">
        <f>IF(BI31 = -1,(IF(AW31=0,0,AQ31/AW31)),(IF(AQ31=0,0,AW31/AQ31)))</f>
        <v>0</v>
      </c>
      <c r="BD31" s="83"/>
      <c r="BE31" s="83"/>
      <c r="BF31" s="83"/>
      <c r="BG31" s="83"/>
      <c r="BH31" s="83"/>
      <c r="BI31" s="45">
        <v>-1</v>
      </c>
    </row>
    <row r="32" spans="1:79" ht="17.25" customHeight="1" x14ac:dyDescent="0.2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68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69</v>
      </c>
      <c r="BD33" s="86"/>
      <c r="BE33" s="86"/>
      <c r="BF33" s="86"/>
      <c r="BG33" s="86"/>
      <c r="BH33" s="86"/>
      <c r="BI33" s="45" t="s">
        <v>67</v>
      </c>
      <c r="CA33" s="1" t="s">
        <v>39</v>
      </c>
    </row>
    <row r="34" spans="1:100" s="42" customFormat="1" ht="12.75" customHeight="1" x14ac:dyDescent="0.2">
      <c r="A34" s="67"/>
      <c r="B34" s="67"/>
      <c r="C34" s="109" t="s">
        <v>72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71">
        <v>200</v>
      </c>
      <c r="Z34" s="71"/>
      <c r="AA34" s="71"/>
      <c r="AB34" s="71"/>
      <c r="AC34" s="71"/>
      <c r="AD34" s="71"/>
      <c r="AE34" s="71">
        <v>157.19999999999999</v>
      </c>
      <c r="AF34" s="71"/>
      <c r="AG34" s="71"/>
      <c r="AH34" s="71"/>
      <c r="AI34" s="71"/>
      <c r="AJ34" s="71"/>
      <c r="AK34" s="83">
        <f>IF(BI34 = -1, (IF(AE34=0,0,Y34/AE34)),(IF(Y34=0,0,AE34/Y34)))</f>
        <v>0.78599999999999992</v>
      </c>
      <c r="AL34" s="83"/>
      <c r="AM34" s="83"/>
      <c r="AN34" s="83"/>
      <c r="AO34" s="83"/>
      <c r="AP34" s="83"/>
      <c r="AQ34" s="71">
        <v>200</v>
      </c>
      <c r="AR34" s="71"/>
      <c r="AS34" s="71"/>
      <c r="AT34" s="71"/>
      <c r="AU34" s="71"/>
      <c r="AV34" s="71"/>
      <c r="AW34" s="71">
        <v>0</v>
      </c>
      <c r="AX34" s="71"/>
      <c r="AY34" s="71"/>
      <c r="AZ34" s="71"/>
      <c r="BA34" s="71"/>
      <c r="BB34" s="71"/>
      <c r="BC34" s="83">
        <f>IF(BI34 = -1,(IF(AW34=0,0,AQ34/AW34)),(IF(AQ34=0,0,AW34/AQ34)))</f>
        <v>0</v>
      </c>
      <c r="BD34" s="83"/>
      <c r="BE34" s="83"/>
      <c r="BF34" s="83"/>
      <c r="BG34" s="83"/>
      <c r="BH34" s="83"/>
      <c r="BI34" s="46">
        <v>1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9" t="s">
        <v>41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hidden="1" customHeight="1" x14ac:dyDescent="0.2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</row>
    <row r="39" spans="1:100" ht="9" hidden="1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5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3"/>
      <c r="Y40" s="94" t="s">
        <v>44</v>
      </c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6"/>
      <c r="AL40" s="97" t="s">
        <v>45</v>
      </c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9"/>
    </row>
    <row r="41" spans="1:100" ht="15.75" hidden="1" customHeight="1" x14ac:dyDescent="0.2">
      <c r="A41" s="100" t="s">
        <v>46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49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28" t="s">
        <v>88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75" hidden="1" customHeight="1" x14ac:dyDescent="0.2">
      <c r="A42" s="100" t="s">
        <v>47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50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8" t="s">
        <v>88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75" hidden="1" customHeight="1" x14ac:dyDescent="0.2">
      <c r="A43" s="100" t="s">
        <v>48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51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28" t="s">
        <v>88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29" t="s">
        <v>89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29" t="s">
        <v>91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</row>
    <row r="56" spans="1:60" s="38" customFormat="1" ht="15.75" x14ac:dyDescent="0.25"/>
    <row r="57" spans="1:60" s="38" customFormat="1" ht="24.75" customHeight="1" x14ac:dyDescent="0.25">
      <c r="B57" s="87" t="s">
        <v>30</v>
      </c>
      <c r="C57" s="87"/>
      <c r="D57" s="87"/>
      <c r="E57" s="87"/>
      <c r="F57" s="87"/>
      <c r="G57" s="87"/>
      <c r="H57" s="87"/>
      <c r="I57" s="87"/>
      <c r="J57" s="87"/>
      <c r="K57" s="87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29" t="s">
        <v>90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30" t="s">
        <v>92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31" t="s">
        <v>93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</row>
    <row r="68" spans="1:78" s="38" customFormat="1" ht="19.5" customHeight="1" x14ac:dyDescent="0.25">
      <c r="C68" s="64" t="s">
        <v>43</v>
      </c>
      <c r="D68" s="65"/>
      <c r="E68" s="132" t="s">
        <v>94</v>
      </c>
      <c r="F68" s="107"/>
      <c r="G68" s="107"/>
      <c r="H68" s="107"/>
      <c r="I68" s="107"/>
      <c r="J68" s="107"/>
      <c r="K68" s="107"/>
      <c r="L68" s="107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60" t="s">
        <v>42</v>
      </c>
      <c r="D72" s="60"/>
      <c r="E72" s="133" t="s">
        <v>95</v>
      </c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95" customHeight="1" x14ac:dyDescent="0.2">
      <c r="A75" s="119" t="s">
        <v>74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  <c r="BH75" s="120"/>
      <c r="BI75" s="120"/>
      <c r="BJ75" s="120"/>
      <c r="BK75" s="120"/>
      <c r="BL75" s="120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6" t="s">
        <v>52</v>
      </c>
      <c r="BF82" s="106"/>
      <c r="BG82" s="106"/>
      <c r="BH82" s="106"/>
      <c r="BI82" s="106"/>
      <c r="BJ82" s="106"/>
      <c r="BK82" s="106"/>
      <c r="BL82" s="106"/>
    </row>
    <row r="83" spans="1:64" ht="15.75" x14ac:dyDescent="0.2">
      <c r="A83" s="52" t="s">
        <v>53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15.75" customHeight="1" x14ac:dyDescent="0.2">
      <c r="A84" s="52" t="s">
        <v>82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21" t="s">
        <v>75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1"/>
      <c r="N86" s="122" t="s">
        <v>76</v>
      </c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/>
      <c r="AP86" s="123"/>
      <c r="AQ86" s="123"/>
      <c r="AR86" s="123"/>
      <c r="AS86" s="123"/>
      <c r="AT86" s="12"/>
      <c r="AU86" s="121" t="s">
        <v>79</v>
      </c>
      <c r="AV86" s="47"/>
      <c r="AW86" s="47"/>
      <c r="AX86" s="47"/>
      <c r="AY86" s="47"/>
      <c r="AZ86" s="47"/>
      <c r="BA86" s="47"/>
      <c r="BB86" s="47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8" t="s">
        <v>8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13"/>
      <c r="N87" s="51" t="s">
        <v>9</v>
      </c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13"/>
      <c r="AU87" s="48" t="s">
        <v>10</v>
      </c>
      <c r="AV87" s="48"/>
      <c r="AW87" s="48"/>
      <c r="AX87" s="48"/>
      <c r="AY87" s="48"/>
      <c r="AZ87" s="48"/>
      <c r="BA87" s="48"/>
      <c r="BB87" s="48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21" t="s">
        <v>84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1"/>
      <c r="N89" s="122" t="s">
        <v>76</v>
      </c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"/>
      <c r="AU89" s="121" t="s">
        <v>79</v>
      </c>
      <c r="AV89" s="47"/>
      <c r="AW89" s="47"/>
      <c r="AX89" s="47"/>
      <c r="AY89" s="47"/>
      <c r="AZ89" s="47"/>
      <c r="BA89" s="47"/>
      <c r="BB89" s="47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8" t="s">
        <v>8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13"/>
      <c r="N90" s="51" t="s">
        <v>11</v>
      </c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13"/>
      <c r="AU90" s="48" t="s">
        <v>10</v>
      </c>
      <c r="AV90" s="48"/>
      <c r="AW90" s="48"/>
      <c r="AX90" s="48"/>
      <c r="AY90" s="48"/>
      <c r="AZ90" s="48"/>
      <c r="BA90" s="48"/>
      <c r="BB90" s="48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57" customHeight="1" x14ac:dyDescent="0.2">
      <c r="A92" s="10" t="s">
        <v>7</v>
      </c>
      <c r="B92" s="121" t="s">
        <v>83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/>
      <c r="N92" s="121" t="s">
        <v>85</v>
      </c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16"/>
      <c r="AA92" s="121" t="s">
        <v>86</v>
      </c>
      <c r="AB92" s="47"/>
      <c r="AC92" s="47"/>
      <c r="AD92" s="47"/>
      <c r="AE92" s="47"/>
      <c r="AF92" s="47"/>
      <c r="AG92" s="47"/>
      <c r="AH92" s="47"/>
      <c r="AI92" s="47"/>
      <c r="AJ92" s="16"/>
      <c r="AK92" s="127" t="s">
        <v>73</v>
      </c>
      <c r="AL92" s="123"/>
      <c r="AM92" s="123"/>
      <c r="AN92" s="123"/>
      <c r="AO92" s="123"/>
      <c r="AP92" s="123"/>
      <c r="AQ92" s="123"/>
      <c r="AR92" s="123"/>
      <c r="AS92" s="123"/>
      <c r="AT92" s="123"/>
      <c r="AU92" s="123"/>
      <c r="AV92" s="123"/>
      <c r="AW92" s="123"/>
      <c r="AX92" s="123"/>
      <c r="AY92" s="123"/>
      <c r="AZ92" s="123"/>
      <c r="BA92" s="123"/>
      <c r="BB92" s="123"/>
      <c r="BC92" s="123"/>
      <c r="BD92" s="16"/>
      <c r="BE92" s="121" t="s">
        <v>80</v>
      </c>
      <c r="BF92" s="47"/>
      <c r="BG92" s="47"/>
      <c r="BH92" s="47"/>
      <c r="BI92" s="47"/>
      <c r="BJ92" s="47"/>
      <c r="BK92" s="47"/>
      <c r="BL92" s="47"/>
    </row>
    <row r="93" spans="1:64" ht="23.25" customHeight="1" x14ac:dyDescent="0.2">
      <c r="A93"/>
      <c r="B93" s="48" t="s">
        <v>8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/>
      <c r="N93" s="48" t="s">
        <v>12</v>
      </c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19"/>
      <c r="AA93" s="49" t="s">
        <v>13</v>
      </c>
      <c r="AB93" s="49"/>
      <c r="AC93" s="49"/>
      <c r="AD93" s="49"/>
      <c r="AE93" s="49"/>
      <c r="AF93" s="49"/>
      <c r="AG93" s="49"/>
      <c r="AH93" s="49"/>
      <c r="AI93" s="49"/>
      <c r="AJ93" s="19"/>
      <c r="AK93" s="50" t="s">
        <v>14</v>
      </c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19"/>
      <c r="BE93" s="48" t="s">
        <v>15</v>
      </c>
      <c r="BF93" s="48"/>
      <c r="BG93" s="48"/>
      <c r="BH93" s="48"/>
      <c r="BI93" s="48"/>
      <c r="BJ93" s="48"/>
      <c r="BK93" s="48"/>
      <c r="BL93" s="48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54</v>
      </c>
      <c r="B95" s="108" t="s">
        <v>55</v>
      </c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7" t="s">
        <v>0</v>
      </c>
      <c r="B96" s="57"/>
      <c r="C96" s="57" t="s">
        <v>56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57</v>
      </c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</row>
    <row r="97" spans="1:79" ht="31.5" customHeight="1" x14ac:dyDescent="0.2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 t="s">
        <v>59</v>
      </c>
      <c r="AF97" s="57"/>
      <c r="AG97" s="57"/>
      <c r="AH97" s="57"/>
      <c r="AI97" s="57"/>
      <c r="AJ97" s="57"/>
      <c r="AK97" s="57" t="s">
        <v>60</v>
      </c>
      <c r="AL97" s="57"/>
      <c r="AM97" s="57"/>
      <c r="AN97" s="57"/>
      <c r="AO97" s="57"/>
      <c r="AP97" s="57"/>
    </row>
    <row r="98" spans="1:79" ht="17.25" customHeight="1" x14ac:dyDescent="0.2">
      <c r="A98" s="57">
        <v>1</v>
      </c>
      <c r="B98" s="57"/>
      <c r="C98" s="57">
        <v>2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>
        <v>3</v>
      </c>
      <c r="Z98" s="57"/>
      <c r="AA98" s="57"/>
      <c r="AB98" s="57"/>
      <c r="AC98" s="57"/>
      <c r="AD98" s="57"/>
      <c r="AE98" s="57">
        <v>4</v>
      </c>
      <c r="AF98" s="57"/>
      <c r="AG98" s="57"/>
      <c r="AH98" s="57"/>
      <c r="AI98" s="57"/>
      <c r="AJ98" s="57"/>
      <c r="AK98" s="57">
        <v>5</v>
      </c>
      <c r="AL98" s="57"/>
      <c r="AM98" s="57"/>
      <c r="AN98" s="57"/>
      <c r="AO98" s="57"/>
      <c r="AP98" s="57"/>
    </row>
    <row r="99" spans="1:79" s="22" customFormat="1" ht="17.25" hidden="1" customHeight="1" x14ac:dyDescent="0.2">
      <c r="A99" s="57" t="s">
        <v>4</v>
      </c>
      <c r="B99" s="57"/>
      <c r="C99" s="57" t="s">
        <v>5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33</v>
      </c>
      <c r="Z99" s="57"/>
      <c r="AA99" s="57"/>
      <c r="AB99" s="57"/>
      <c r="AC99" s="57"/>
      <c r="AD99" s="57"/>
      <c r="AE99" s="57" t="s">
        <v>34</v>
      </c>
      <c r="AF99" s="57"/>
      <c r="AG99" s="57"/>
      <c r="AH99" s="57"/>
      <c r="AI99" s="57"/>
      <c r="AJ99" s="57"/>
      <c r="AK99" s="57" t="s">
        <v>61</v>
      </c>
      <c r="AL99" s="57"/>
      <c r="AM99" s="57"/>
      <c r="AN99" s="57"/>
      <c r="AO99" s="57"/>
      <c r="AP99" s="5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64</v>
      </c>
    </row>
    <row r="100" spans="1:79" s="118" customFormat="1" ht="47.25" customHeight="1" x14ac:dyDescent="0.15">
      <c r="A100" s="114">
        <v>1</v>
      </c>
      <c r="B100" s="114"/>
      <c r="C100" s="115" t="s">
        <v>73</v>
      </c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7"/>
      <c r="Y100" s="114">
        <v>0</v>
      </c>
      <c r="Z100" s="114"/>
      <c r="AA100" s="114"/>
      <c r="AB100" s="114"/>
      <c r="AC100" s="114"/>
      <c r="AD100" s="114"/>
      <c r="AE100" s="114">
        <v>0</v>
      </c>
      <c r="AF100" s="114"/>
      <c r="AG100" s="114"/>
      <c r="AH100" s="114"/>
      <c r="AI100" s="114"/>
      <c r="AJ100" s="114"/>
      <c r="AK100" s="114">
        <v>-25</v>
      </c>
      <c r="AL100" s="114"/>
      <c r="AM100" s="114"/>
      <c r="AN100" s="114"/>
      <c r="AO100" s="114"/>
      <c r="AP100" s="114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8" t="s">
        <v>65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62</v>
      </c>
      <c r="B102" s="108" t="s">
        <v>63</v>
      </c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119" t="s">
        <v>87</v>
      </c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  <c r="BJ103" s="120"/>
      <c r="BK103" s="120"/>
      <c r="BL103" s="120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4" t="s">
        <v>77</v>
      </c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2"/>
      <c r="AO106" s="2"/>
      <c r="AP106" s="125" t="s">
        <v>78</v>
      </c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  <c r="BH106" s="126"/>
    </row>
    <row r="107" spans="1:79" x14ac:dyDescent="0.2">
      <c r="W107" s="55" t="s">
        <v>3</v>
      </c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3"/>
      <c r="AO107" s="3"/>
      <c r="AP107" s="55" t="s">
        <v>18</v>
      </c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E92:BL92"/>
    <mergeCell ref="B93:L93"/>
    <mergeCell ref="N93:Y93"/>
    <mergeCell ref="AA93:AI93"/>
    <mergeCell ref="AK93:BC93"/>
    <mergeCell ref="BE93:BL93"/>
    <mergeCell ref="B92:L92"/>
    <mergeCell ref="N92:Y92"/>
    <mergeCell ref="AA92:AI92"/>
    <mergeCell ref="AK92:BC92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4:B34"/>
    <mergeCell ref="A33:B33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4" priority="1" stopIfTrue="1" operator="equal">
      <formula>$C75</formula>
    </cfRule>
  </conditionalFormatting>
  <conditionalFormatting sqref="A76:B76 B44:B45 B62:B74 B47:B48 B50:B54 A36:A74 A30:B31 A34:B34 B56:B60">
    <cfRule type="cellIs" dxfId="3" priority="2" stopIfTrue="1" operator="equal">
      <formula>0</formula>
    </cfRule>
  </conditionalFormatting>
  <conditionalFormatting sqref="C62:C74">
    <cfRule type="cellIs" dxfId="2" priority="3" stopIfTrue="1" operator="equal">
      <formula>$C53</formula>
    </cfRule>
  </conditionalFormatting>
  <conditionalFormatting sqref="C51:C54 C56:C60">
    <cfRule type="cellIs" dxfId="1" priority="4" stopIfTrue="1" operator="equal">
      <formula>$C35</formula>
    </cfRule>
  </conditionalFormatting>
  <conditionalFormatting sqref="C50">
    <cfRule type="cellIs" dxfId="0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КПК0113104</vt:lpstr>
      <vt:lpstr>КПК0113104!Область_печати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2026-02-24T13:54:37Z</dcterms:modified>
</cp:coreProperties>
</file>